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ferreira\OneDrive\CEBRAC\Informatica\Cebrac Excel\Novos\"/>
    </mc:Choice>
  </mc:AlternateContent>
  <bookViews>
    <workbookView xWindow="0" yWindow="0" windowWidth="19200" windowHeight="8130"/>
  </bookViews>
  <sheets>
    <sheet name="Atividade_Pareto" sheetId="5" r:id="rId1"/>
    <sheet name="Atividade_Combinação" sheetId="6" r:id="rId2"/>
    <sheet name="Gráfico de Combinação" sheetId="1" r:id="rId3"/>
    <sheet name="Gráfico de Pareto" sheetId="2" r:id="rId4"/>
    <sheet name="Pareto" sheetId="3" r:id="rId5"/>
    <sheet name="Combinação" sheetId="4" r:id="rId6"/>
  </sheets>
  <definedNames>
    <definedName name="_xlchart.0" hidden="1">'Gráfico de Pareto'!$A$2:$A$8</definedName>
    <definedName name="_xlchart.1" hidden="1">'Gráfico de Pareto'!$B$1</definedName>
    <definedName name="_xlchart.10" hidden="1">Pareto!$C$1</definedName>
    <definedName name="_xlchart.11" hidden="1">Pareto!$C$2:$C$8</definedName>
    <definedName name="_xlchart.2" hidden="1">'Gráfico de Pareto'!$B$2:$B$8</definedName>
    <definedName name="_xlchart.3" hidden="1">'Gráfico de Pareto'!$C$1</definedName>
    <definedName name="_xlchart.4" hidden="1">'Gráfico de Pareto'!$C$2:$C$8</definedName>
    <definedName name="_xlchart.5" hidden="1">'Gráfico de Pareto'!$D$1</definedName>
    <definedName name="_xlchart.6" hidden="1">'Gráfico de Pareto'!$D$2:$D$8</definedName>
    <definedName name="_xlchart.7" hidden="1">Pareto!$A$2:$A$8</definedName>
    <definedName name="_xlchart.8" hidden="1">Pareto!$B$1</definedName>
    <definedName name="_xlchart.9" hidden="1">Pareto!$B$2:$B$8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3" l="1"/>
  <c r="C6" i="3"/>
  <c r="C7" i="3"/>
  <c r="C8" i="3"/>
  <c r="C4" i="3"/>
  <c r="C3" i="3"/>
  <c r="C2" i="3"/>
  <c r="D3" i="3"/>
  <c r="D4" i="3"/>
  <c r="D5" i="3"/>
  <c r="D6" i="3"/>
  <c r="D7" i="3"/>
  <c r="D8" i="3"/>
  <c r="D2" i="3"/>
  <c r="B9" i="3"/>
  <c r="D2" i="2" l="1"/>
  <c r="D3" i="2"/>
  <c r="D4" i="2"/>
  <c r="D5" i="2"/>
  <c r="D6" i="2"/>
  <c r="D7" i="2"/>
  <c r="D8" i="2"/>
  <c r="C2" i="2"/>
  <c r="C3" i="2" s="1"/>
  <c r="C4" i="2" s="1"/>
  <c r="C5" i="2" s="1"/>
  <c r="C6" i="2" s="1"/>
  <c r="C7" i="2" s="1"/>
  <c r="C8" i="2" s="1"/>
</calcChain>
</file>

<file path=xl/sharedStrings.xml><?xml version="1.0" encoding="utf-8"?>
<sst xmlns="http://schemas.openxmlformats.org/spreadsheetml/2006/main" count="67" uniqueCount="25">
  <si>
    <t>Mês</t>
  </si>
  <si>
    <t>Unid. Vendidas</t>
  </si>
  <si>
    <t>Devoluções (%)</t>
  </si>
  <si>
    <t>Jan</t>
  </si>
  <si>
    <t xml:space="preserve">Fev </t>
  </si>
  <si>
    <t>Mar</t>
  </si>
  <si>
    <t>Abr</t>
  </si>
  <si>
    <t>Mai</t>
  </si>
  <si>
    <t>Jun</t>
  </si>
  <si>
    <t>Jul</t>
  </si>
  <si>
    <t>Tipo de Defeito</t>
  </si>
  <si>
    <t>Qtd.</t>
  </si>
  <si>
    <t>% Acumulada</t>
  </si>
  <si>
    <t>Risco / marca na superfície</t>
  </si>
  <si>
    <t>Dimensão fora do padrão</t>
  </si>
  <si>
    <t>Porosidade no material</t>
  </si>
  <si>
    <t>Rebarba excessiva</t>
  </si>
  <si>
    <t>Falha no revestimento</t>
  </si>
  <si>
    <t>Quebra durante manuseio</t>
  </si>
  <si>
    <t>Outros defeitos</t>
  </si>
  <si>
    <t>Função: =B2/SOMA($B$2:$B$8)</t>
  </si>
  <si>
    <t>Função: =C2+B3/SOMA($B$2:$B$8)</t>
  </si>
  <si>
    <t>%</t>
  </si>
  <si>
    <t>Fórmula %</t>
  </si>
  <si>
    <t>Fórmula Acumulada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</si>
</sst>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9" fontId="0" fillId="0" borderId="0" xfId="1" applyFont="1"/>
  </cellXfs>
  <cellStyles count="2">
    <cellStyle name="Normal" xfId="0" builtinId="0"/>
    <cellStyle name="Porcentagem" xfId="1" builtinId="5"/>
  </cellStyles>
  <dxfs count="4">
    <dxf>
      <alignment horizontal="center" vertical="center" textRotation="0" wrapText="0" indent="0" justifyLastLine="0" shrinkToFit="0" readingOrder="0"/>
    </dxf>
    <dxf>
      <numFmt numFmtId="13" formatCode="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de Combinação'!$B$1</c:f>
              <c:strCache>
                <c:ptCount val="1"/>
                <c:pt idx="0">
                  <c:v>Unid. Vendidas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'Gráfico de Combinação'!$A$2:$A$8</c:f>
              <c:strCache>
                <c:ptCount val="7"/>
                <c:pt idx="0">
                  <c:v>Jan</c:v>
                </c:pt>
                <c:pt idx="1">
                  <c:v>Fev 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</c:strCache>
            </c:strRef>
          </c:cat>
          <c:val>
            <c:numRef>
              <c:f>'Gráfico de Combinação'!$B$2:$B$8</c:f>
              <c:numCache>
                <c:formatCode>General</c:formatCode>
                <c:ptCount val="7"/>
                <c:pt idx="0">
                  <c:v>312</c:v>
                </c:pt>
                <c:pt idx="1">
                  <c:v>287</c:v>
                </c:pt>
                <c:pt idx="2">
                  <c:v>395</c:v>
                </c:pt>
                <c:pt idx="3">
                  <c:v>421</c:v>
                </c:pt>
                <c:pt idx="4">
                  <c:v>378</c:v>
                </c:pt>
                <c:pt idx="5">
                  <c:v>510</c:v>
                </c:pt>
                <c:pt idx="6">
                  <c:v>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DE-4507-8CE6-305533552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3067760"/>
        <c:axId val="833064016"/>
      </c:barChart>
      <c:lineChart>
        <c:grouping val="standard"/>
        <c:varyColors val="0"/>
        <c:ser>
          <c:idx val="1"/>
          <c:order val="1"/>
          <c:tx>
            <c:strRef>
              <c:f>'Gráfico de Combinação'!$C$1</c:f>
              <c:strCache>
                <c:ptCount val="1"/>
                <c:pt idx="0">
                  <c:v>Devoluções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'Gráfico de Combinação'!$A$2:$A$8</c:f>
              <c:strCache>
                <c:ptCount val="7"/>
                <c:pt idx="0">
                  <c:v>Jan</c:v>
                </c:pt>
                <c:pt idx="1">
                  <c:v>Fev 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</c:strCache>
            </c:strRef>
          </c:cat>
          <c:val>
            <c:numRef>
              <c:f>'Gráfico de Combinação'!$C$2:$C$8</c:f>
              <c:numCache>
                <c:formatCode>0.00%</c:formatCode>
                <c:ptCount val="7"/>
                <c:pt idx="0">
                  <c:v>2.1000000000000001E-2</c:v>
                </c:pt>
                <c:pt idx="1">
                  <c:v>1.7999999999999999E-2</c:v>
                </c:pt>
                <c:pt idx="2">
                  <c:v>3.5000000000000003E-2</c:v>
                </c:pt>
                <c:pt idx="3">
                  <c:v>4.2000000000000003E-2</c:v>
                </c:pt>
                <c:pt idx="4">
                  <c:v>0.03</c:v>
                </c:pt>
                <c:pt idx="5">
                  <c:v>5.0999999999999997E-2</c:v>
                </c:pt>
                <c:pt idx="6">
                  <c:v>4.8000000000000001E-2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DE-4507-8CE6-305533552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3062768"/>
        <c:axId val="833073168"/>
      </c:lineChart>
      <c:catAx>
        <c:axId val="833067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3064016"/>
        <c:crosses val="autoZero"/>
        <c:auto val="1"/>
        <c:lblAlgn val="ctr"/>
        <c:lblOffset val="100"/>
        <c:noMultiLvlLbl val="0"/>
      </c:catAx>
      <c:valAx>
        <c:axId val="83306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3067760"/>
        <c:crosses val="autoZero"/>
        <c:crossBetween val="between"/>
      </c:valAx>
      <c:valAx>
        <c:axId val="833073168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3062768"/>
        <c:crosses val="max"/>
        <c:crossBetween val="between"/>
      </c:valAx>
      <c:catAx>
        <c:axId val="8330627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330731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_xlchart.0</cx:f>
      </cx:strDim>
      <cx:numDim type="val">
        <cx:f>_xlchart.2</cx:f>
      </cx:numDim>
    </cx:data>
    <cx:data id="1">
      <cx:strDim type="cat">
        <cx:f>_xlchart.0</cx:f>
      </cx:strDim>
      <cx:numDim type="val">
        <cx:f>_xlchart.4</cx:f>
      </cx:numDim>
    </cx:data>
    <cx:data id="2">
      <cx:strDim type="cat">
        <cx:f>_xlchart.0</cx:f>
      </cx:strDim>
      <cx:numDim type="val">
        <cx:f>_xlchart.6</cx:f>
      </cx:numDim>
    </cx:data>
  </cx:chartData>
  <cx:chart>
    <cx:title pos="t" align="ctr" overlay="0"/>
    <cx:plotArea>
      <cx:plotAreaRegion>
        <cx:series layoutId="clusteredColumn" uniqueId="{0B8B4F28-D718-4B10-9723-A96E4791BF0F}" formatIdx="0">
          <cx:tx>
            <cx:txData>
              <cx:f>_xlchart.1</cx:f>
              <cx:v>Qtd.</cx:v>
            </cx:txData>
          </cx:tx>
          <cx:dataId val="0"/>
          <cx:layoutPr>
            <cx:aggregation/>
          </cx:layoutPr>
          <cx:axisId val="1"/>
        </cx:series>
        <cx:series layoutId="clusteredColumn" hidden="1" uniqueId="{44B938E4-812A-4171-A7D2-EAE366951ECB}" formatIdx="2">
          <cx:tx>
            <cx:txData>
              <cx:f>_xlchart.3</cx:f>
              <cx:v>% Acumulada</cx:v>
            </cx:txData>
          </cx:tx>
          <cx:dataId val="1"/>
          <cx:layoutPr>
            <cx:aggregation/>
          </cx:layoutPr>
          <cx:axisId val="1"/>
        </cx:series>
        <cx:series layoutId="clusteredColumn" hidden="1" uniqueId="{6218C128-8DDA-4761-A42B-8E8A2C9E6331}" formatIdx="4">
          <cx:tx>
            <cx:txData>
              <cx:f>_xlchart.5</cx:f>
              <cx:v>%</cx:v>
            </cx:txData>
          </cx:tx>
          <cx:dataId val="2"/>
          <cx:layoutPr>
            <cx:aggregation/>
          </cx:layoutPr>
          <cx:axisId val="1"/>
        </cx:series>
        <cx:series layoutId="paretoLine" ownerIdx="0" uniqueId="{48C9BCBF-2B7F-4653-B3F4-C02DEDECE52C}" formatIdx="1">
          <cx:axisId val="2"/>
        </cx:series>
        <cx:series layoutId="paretoLine" ownerIdx="1" uniqueId="{E2E9371A-7FBB-4ACC-957B-D2600F2E410E}" formatIdx="3">
          <cx:axisId val="2"/>
        </cx:series>
        <cx:series layoutId="paretoLine" ownerIdx="2" uniqueId="{BADF36D0-C576-4A4C-A9ED-7A464065DF09}" formatIdx="5">
          <cx:axisId val="2"/>
        </cx:series>
      </cx:plotAreaRegion>
      <cx:axis id="0">
        <cx:catScaling gapWidth="0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</cx:chartSpace>
</file>

<file path=xl/charts/chart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_xlchart.7</cx:f>
      </cx:strDim>
      <cx:numDim type="val">
        <cx:f>_xlchart.9</cx:f>
      </cx:numDim>
    </cx:data>
    <cx:data id="1">
      <cx:strDim type="cat">
        <cx:f>_xlchart.7</cx:f>
      </cx:strDim>
      <cx:numDim type="val">
        <cx:f>_xlchart.11</cx:f>
      </cx:numDim>
    </cx:data>
  </cx:chartData>
  <cx:chart>
    <cx:title pos="t" align="ctr" overlay="0"/>
    <cx:plotArea>
      <cx:plotAreaRegion>
        <cx:series layoutId="clusteredColumn" uniqueId="{9863AE71-969E-495B-A795-78CB004C9609}" formatIdx="0">
          <cx:tx>
            <cx:txData>
              <cx:f>_xlchart.8</cx:f>
              <cx:v>Qtd.</cx:v>
            </cx:txData>
          </cx:tx>
          <cx:dataId val="0"/>
          <cx:layoutPr>
            <cx:aggregation/>
          </cx:layoutPr>
          <cx:axisId val="1"/>
        </cx:series>
        <cx:series layoutId="clusteredColumn" hidden="1" uniqueId="{F15021D6-49BB-4042-AE84-B2CC925D31C5}" formatIdx="2">
          <cx:tx>
            <cx:txData>
              <cx:f>_xlchart.10</cx:f>
              <cx:v>% Acumulada</cx:v>
            </cx:txData>
          </cx:tx>
          <cx:dataId val="1"/>
          <cx:layoutPr>
            <cx:aggregation/>
          </cx:layoutPr>
          <cx:axisId val="1"/>
        </cx:series>
        <cx:series layoutId="paretoLine" ownerIdx="0" uniqueId="{DEB63E8D-AB6B-44E4-B397-03FC1137918F}" formatIdx="1">
          <cx:axisId val="2"/>
        </cx:series>
        <cx:series layoutId="paretoLine" ownerIdx="1" uniqueId="{6866424C-8DE7-46F9-8A64-2175044CABA2}" formatIdx="3">
          <cx:axisId val="2"/>
        </cx:series>
      </cx:plotAreaRegion>
      <cx:axis id="0">
        <cx:catScaling gapWidth="0"/>
        <cx:tickLabels/>
        <cx:spPr>
          <a:ln>
            <a:solidFill>
              <a:schemeClr val="accent1">
                <a:alpha val="94000"/>
              </a:schemeClr>
            </a:solidFill>
          </a:ln>
        </cx:spPr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</cx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Combinação!$B$1</c:f>
              <c:strCache>
                <c:ptCount val="1"/>
                <c:pt idx="0">
                  <c:v>Unid. Vendidas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Combinação!$A$2:$A$8</c:f>
              <c:strCache>
                <c:ptCount val="7"/>
                <c:pt idx="0">
                  <c:v>Jan</c:v>
                </c:pt>
                <c:pt idx="1">
                  <c:v>Fev 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</c:strCache>
            </c:strRef>
          </c:cat>
          <c:val>
            <c:numRef>
              <c:f>Combinação!$B$2:$B$8</c:f>
              <c:numCache>
                <c:formatCode>General</c:formatCode>
                <c:ptCount val="7"/>
                <c:pt idx="0">
                  <c:v>312</c:v>
                </c:pt>
                <c:pt idx="1">
                  <c:v>287</c:v>
                </c:pt>
                <c:pt idx="2">
                  <c:v>395</c:v>
                </c:pt>
                <c:pt idx="3">
                  <c:v>421</c:v>
                </c:pt>
                <c:pt idx="4">
                  <c:v>378</c:v>
                </c:pt>
                <c:pt idx="5">
                  <c:v>510</c:v>
                </c:pt>
                <c:pt idx="6">
                  <c:v>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41-4ECF-982B-D6026BFE0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782351"/>
        <c:axId val="92787759"/>
      </c:barChart>
      <c:lineChart>
        <c:grouping val="standard"/>
        <c:varyColors val="0"/>
        <c:ser>
          <c:idx val="1"/>
          <c:order val="1"/>
          <c:tx>
            <c:strRef>
              <c:f>Combinação!$C$1</c:f>
              <c:strCache>
                <c:ptCount val="1"/>
                <c:pt idx="0">
                  <c:v>Devoluções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Combinação!$A$2:$A$8</c:f>
              <c:strCache>
                <c:ptCount val="7"/>
                <c:pt idx="0">
                  <c:v>Jan</c:v>
                </c:pt>
                <c:pt idx="1">
                  <c:v>Fev 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</c:strCache>
            </c:strRef>
          </c:cat>
          <c:val>
            <c:numRef>
              <c:f>Combinação!$C$2:$C$8</c:f>
              <c:numCache>
                <c:formatCode>0%</c:formatCode>
                <c:ptCount val="7"/>
                <c:pt idx="0">
                  <c:v>2.1000000000000001E-2</c:v>
                </c:pt>
                <c:pt idx="1">
                  <c:v>1.7999999999999999E-2</c:v>
                </c:pt>
                <c:pt idx="2">
                  <c:v>3.5000000000000003E-2</c:v>
                </c:pt>
                <c:pt idx="3">
                  <c:v>4.2000000000000003E-2</c:v>
                </c:pt>
                <c:pt idx="4">
                  <c:v>0.03</c:v>
                </c:pt>
                <c:pt idx="5">
                  <c:v>5.0999999999999997E-2</c:v>
                </c:pt>
                <c:pt idx="6">
                  <c:v>4.8000000000000001E-2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41-4ECF-982B-D6026BFE0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7629055"/>
        <c:axId val="92786927"/>
      </c:lineChart>
      <c:catAx>
        <c:axId val="92782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2787759"/>
        <c:crosses val="autoZero"/>
        <c:auto val="1"/>
        <c:lblAlgn val="ctr"/>
        <c:lblOffset val="100"/>
        <c:noMultiLvlLbl val="0"/>
      </c:catAx>
      <c:valAx>
        <c:axId val="92787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2782351"/>
        <c:crosses val="autoZero"/>
        <c:crossBetween val="between"/>
      </c:valAx>
      <c:valAx>
        <c:axId val="92786927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37629055"/>
        <c:crosses val="max"/>
        <c:crossBetween val="between"/>
      </c:valAx>
      <c:catAx>
        <c:axId val="203762905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27869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244475</xdr:colOff>
      <xdr:row>0</xdr:row>
      <xdr:rowOff>73025</xdr:rowOff>
    </xdr:from>
    <xdr:to>
      <xdr:col>11</xdr:col>
      <xdr:colOff>549275</xdr:colOff>
      <xdr:row>15</xdr:row>
      <xdr:rowOff>53975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422275</xdr:colOff>
      <xdr:row>2</xdr:row>
      <xdr:rowOff>155575</xdr:rowOff>
    </xdr:from>
    <xdr:to>
      <xdr:col>8</xdr:col>
      <xdr:colOff>409575</xdr:colOff>
      <xdr:row>17</xdr:row>
      <xdr:rowOff>136525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152400</xdr:rowOff>
    </xdr:from>
    <xdr:to>
      <xdr:col>17</xdr:col>
      <xdr:colOff>185141</xdr:colOff>
      <xdr:row>34</xdr:row>
      <xdr:rowOff>64588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3" name="Gráfico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172640</xdr:colOff>
      <xdr:row>0</xdr:row>
      <xdr:rowOff>0</xdr:rowOff>
    </xdr:from>
    <xdr:to>
      <xdr:col>10</xdr:col>
      <xdr:colOff>466328</xdr:colOff>
      <xdr:row>15</xdr:row>
      <xdr:rowOff>4762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ela1" displayName="Tabela1" ref="A1:C8" totalsRowShown="0">
  <autoFilter ref="A1:C8"/>
  <tableColumns count="3">
    <tableColumn id="1" name="Mês"/>
    <tableColumn id="2" name="Unid. Vendidas"/>
    <tableColumn id="3" name="Devoluções (%)" dataDxfId="3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1:D8" totalsRowShown="0">
  <autoFilter ref="A1:D8"/>
  <tableColumns count="4">
    <tableColumn id="1" name="Tipo de Defeito"/>
    <tableColumn id="2" name="Qtd." dataDxfId="2"/>
    <tableColumn id="3" name="% Acumulada" dataDxfId="1" dataCellStyle="Porcentagem">
      <calculatedColumnFormula>C1+B2/SUM($B$2:$B$8)</calculatedColumnFormula>
    </tableColumn>
    <tableColumn id="5" name="%" dataDxfId="0" dataCellStyle="Porcentagem">
      <calculatedColumnFormula>B2/SUM($B$2:$B$8)</calculatedColumnFormula>
    </tableColumn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D26" sqref="D26"/>
    </sheetView>
  </sheetViews>
  <sheetFormatPr defaultRowHeight="14.5" x14ac:dyDescent="0.35"/>
  <cols>
    <col min="1" max="1" width="23.36328125" bestFit="1" customWidth="1"/>
    <col min="2" max="2" width="4.453125" bestFit="1" customWidth="1"/>
    <col min="3" max="3" width="11.81640625" bestFit="1" customWidth="1"/>
    <col min="4" max="4" width="12.08984375" bestFit="1" customWidth="1"/>
  </cols>
  <sheetData>
    <row r="1" spans="1:4" x14ac:dyDescent="0.35">
      <c r="A1" t="s">
        <v>10</v>
      </c>
      <c r="B1" t="s">
        <v>11</v>
      </c>
      <c r="C1" t="s">
        <v>22</v>
      </c>
      <c r="D1" t="s">
        <v>12</v>
      </c>
    </row>
    <row r="2" spans="1:4" x14ac:dyDescent="0.35">
      <c r="A2" t="s">
        <v>13</v>
      </c>
      <c r="B2">
        <v>98</v>
      </c>
    </row>
    <row r="3" spans="1:4" x14ac:dyDescent="0.35">
      <c r="A3" t="s">
        <v>14</v>
      </c>
      <c r="B3">
        <v>74</v>
      </c>
    </row>
    <row r="4" spans="1:4" x14ac:dyDescent="0.35">
      <c r="A4" t="s">
        <v>15</v>
      </c>
      <c r="B4">
        <v>52</v>
      </c>
    </row>
    <row r="5" spans="1:4" x14ac:dyDescent="0.35">
      <c r="A5" t="s">
        <v>16</v>
      </c>
      <c r="B5">
        <v>38</v>
      </c>
    </row>
    <row r="6" spans="1:4" x14ac:dyDescent="0.35">
      <c r="A6" t="s">
        <v>17</v>
      </c>
      <c r="B6">
        <v>28</v>
      </c>
    </row>
    <row r="7" spans="1:4" x14ac:dyDescent="0.35">
      <c r="A7" t="s">
        <v>18</v>
      </c>
      <c r="B7">
        <v>14</v>
      </c>
    </row>
    <row r="8" spans="1:4" x14ac:dyDescent="0.35">
      <c r="A8" t="s">
        <v>19</v>
      </c>
      <c r="B8">
        <v>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E5" sqref="E5"/>
    </sheetView>
  </sheetViews>
  <sheetFormatPr defaultRowHeight="14.5" x14ac:dyDescent="0.35"/>
  <cols>
    <col min="1" max="1" width="4.36328125" bestFit="1" customWidth="1"/>
    <col min="2" max="2" width="13.453125" bestFit="1" customWidth="1"/>
    <col min="3" max="3" width="13.6328125" bestFit="1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>
        <v>312</v>
      </c>
      <c r="C2">
        <v>2.1000000000000001E-2</v>
      </c>
    </row>
    <row r="3" spans="1:3" x14ac:dyDescent="0.35">
      <c r="A3" t="s">
        <v>4</v>
      </c>
      <c r="B3">
        <v>287</v>
      </c>
      <c r="C3">
        <v>1.7999999999999999E-2</v>
      </c>
    </row>
    <row r="4" spans="1:3" x14ac:dyDescent="0.35">
      <c r="A4" t="s">
        <v>5</v>
      </c>
      <c r="B4">
        <v>395</v>
      </c>
      <c r="C4">
        <v>3.5000000000000003E-2</v>
      </c>
    </row>
    <row r="5" spans="1:3" x14ac:dyDescent="0.35">
      <c r="A5" t="s">
        <v>6</v>
      </c>
      <c r="B5">
        <v>421</v>
      </c>
      <c r="C5">
        <v>4.2000000000000003E-2</v>
      </c>
    </row>
    <row r="6" spans="1:3" x14ac:dyDescent="0.35">
      <c r="A6" t="s">
        <v>7</v>
      </c>
      <c r="B6">
        <v>378</v>
      </c>
      <c r="C6">
        <v>0.03</v>
      </c>
    </row>
    <row r="7" spans="1:3" x14ac:dyDescent="0.35">
      <c r="A7" t="s">
        <v>8</v>
      </c>
      <c r="B7">
        <v>510</v>
      </c>
      <c r="C7">
        <v>5.0999999999999997E-2</v>
      </c>
    </row>
    <row r="8" spans="1:3" x14ac:dyDescent="0.35">
      <c r="A8" t="s">
        <v>9</v>
      </c>
      <c r="B8">
        <v>489</v>
      </c>
      <c r="C8">
        <v>4.8000000000000001E-2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workbookViewId="0">
      <selection sqref="A1:C8"/>
    </sheetView>
  </sheetViews>
  <sheetFormatPr defaultRowHeight="14.5" x14ac:dyDescent="0.35"/>
  <cols>
    <col min="1" max="1" width="6.36328125" customWidth="1"/>
    <col min="2" max="2" width="15.36328125" customWidth="1"/>
    <col min="3" max="3" width="15.54296875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>
        <v>312</v>
      </c>
      <c r="C2" s="1">
        <v>2.1000000000000001E-2</v>
      </c>
    </row>
    <row r="3" spans="1:3" x14ac:dyDescent="0.35">
      <c r="A3" t="s">
        <v>4</v>
      </c>
      <c r="B3">
        <v>287</v>
      </c>
      <c r="C3" s="1">
        <v>1.7999999999999999E-2</v>
      </c>
    </row>
    <row r="4" spans="1:3" x14ac:dyDescent="0.35">
      <c r="A4" t="s">
        <v>5</v>
      </c>
      <c r="B4">
        <v>395</v>
      </c>
      <c r="C4" s="1">
        <v>3.5000000000000003E-2</v>
      </c>
    </row>
    <row r="5" spans="1:3" x14ac:dyDescent="0.35">
      <c r="A5" t="s">
        <v>6</v>
      </c>
      <c r="B5">
        <v>421</v>
      </c>
      <c r="C5" s="1">
        <v>4.2000000000000003E-2</v>
      </c>
    </row>
    <row r="6" spans="1:3" x14ac:dyDescent="0.35">
      <c r="A6" t="s">
        <v>7</v>
      </c>
      <c r="B6">
        <v>378</v>
      </c>
      <c r="C6" s="1">
        <v>0.03</v>
      </c>
    </row>
    <row r="7" spans="1:3" x14ac:dyDescent="0.35">
      <c r="A7" t="s">
        <v>8</v>
      </c>
      <c r="B7">
        <v>510</v>
      </c>
      <c r="C7" s="1">
        <v>5.0999999999999997E-2</v>
      </c>
    </row>
    <row r="8" spans="1:3" x14ac:dyDescent="0.35">
      <c r="A8" t="s">
        <v>9</v>
      </c>
      <c r="B8">
        <v>489</v>
      </c>
      <c r="C8" s="1">
        <v>4.8000000000000001E-2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workbookViewId="0">
      <selection sqref="A1:D8"/>
    </sheetView>
  </sheetViews>
  <sheetFormatPr defaultRowHeight="14.5" x14ac:dyDescent="0.35"/>
  <cols>
    <col min="1" max="1" width="23.36328125" bestFit="1" customWidth="1"/>
    <col min="2" max="2" width="9.08984375" bestFit="1" customWidth="1"/>
    <col min="3" max="3" width="16.6328125" bestFit="1" customWidth="1"/>
    <col min="4" max="4" width="6.81640625" bestFit="1" customWidth="1"/>
    <col min="6" max="6" width="30.453125" bestFit="1" customWidth="1"/>
    <col min="7" max="7" width="17.7265625" bestFit="1" customWidth="1"/>
  </cols>
  <sheetData>
    <row r="1" spans="1:7" x14ac:dyDescent="0.35">
      <c r="A1" t="s">
        <v>10</v>
      </c>
      <c r="B1" s="2" t="s">
        <v>11</v>
      </c>
      <c r="C1" s="2" t="s">
        <v>12</v>
      </c>
      <c r="D1" s="2" t="s">
        <v>22</v>
      </c>
      <c r="F1" t="s">
        <v>20</v>
      </c>
      <c r="G1" t="s">
        <v>23</v>
      </c>
    </row>
    <row r="2" spans="1:7" x14ac:dyDescent="0.35">
      <c r="A2" t="s">
        <v>13</v>
      </c>
      <c r="B2" s="2">
        <v>98</v>
      </c>
      <c r="C2" s="3">
        <f>B2/SUM($B$2:$B$8)</f>
        <v>0.3141025641025641</v>
      </c>
      <c r="D2" s="3">
        <f t="shared" ref="D2:D8" si="0">B2/SUM($B$2:$B$8)</f>
        <v>0.3141025641025641</v>
      </c>
      <c r="F2" t="s">
        <v>21</v>
      </c>
      <c r="G2" t="s">
        <v>24</v>
      </c>
    </row>
    <row r="3" spans="1:7" x14ac:dyDescent="0.35">
      <c r="A3" t="s">
        <v>14</v>
      </c>
      <c r="B3" s="2">
        <v>74</v>
      </c>
      <c r="C3" s="3">
        <f>C2+B3/SUM($B$2:$B$8)</f>
        <v>0.55128205128205132</v>
      </c>
      <c r="D3" s="3">
        <f t="shared" si="0"/>
        <v>0.23717948717948717</v>
      </c>
    </row>
    <row r="4" spans="1:7" x14ac:dyDescent="0.35">
      <c r="A4" t="s">
        <v>15</v>
      </c>
      <c r="B4" s="2">
        <v>52</v>
      </c>
      <c r="C4" s="3">
        <f t="shared" ref="C4:C8" si="1">C3+B4/SUM($B$2:$B$8)</f>
        <v>0.71794871794871795</v>
      </c>
      <c r="D4" s="3">
        <f t="shared" si="0"/>
        <v>0.16666666666666666</v>
      </c>
    </row>
    <row r="5" spans="1:7" x14ac:dyDescent="0.35">
      <c r="A5" t="s">
        <v>16</v>
      </c>
      <c r="B5" s="2">
        <v>38</v>
      </c>
      <c r="C5" s="3">
        <f t="shared" si="1"/>
        <v>0.83974358974358976</v>
      </c>
      <c r="D5" s="3">
        <f t="shared" si="0"/>
        <v>0.12179487179487179</v>
      </c>
    </row>
    <row r="6" spans="1:7" x14ac:dyDescent="0.35">
      <c r="A6" t="s">
        <v>17</v>
      </c>
      <c r="B6" s="2">
        <v>28</v>
      </c>
      <c r="C6" s="3">
        <f t="shared" si="1"/>
        <v>0.92948717948717952</v>
      </c>
      <c r="D6" s="3">
        <f t="shared" si="0"/>
        <v>8.9743589743589744E-2</v>
      </c>
    </row>
    <row r="7" spans="1:7" x14ac:dyDescent="0.35">
      <c r="A7" t="s">
        <v>18</v>
      </c>
      <c r="B7" s="2">
        <v>14</v>
      </c>
      <c r="C7" s="3">
        <f t="shared" si="1"/>
        <v>0.97435897435897434</v>
      </c>
      <c r="D7" s="3">
        <f t="shared" si="0"/>
        <v>4.4871794871794872E-2</v>
      </c>
    </row>
    <row r="8" spans="1:7" x14ac:dyDescent="0.35">
      <c r="A8" t="s">
        <v>19</v>
      </c>
      <c r="B8" s="2">
        <v>8</v>
      </c>
      <c r="C8" s="3">
        <f t="shared" si="1"/>
        <v>1</v>
      </c>
      <c r="D8" s="3">
        <f t="shared" si="0"/>
        <v>2.564102564102564E-2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>
      <selection activeCell="C4" sqref="C4"/>
    </sheetView>
  </sheetViews>
  <sheetFormatPr defaultRowHeight="14.5" x14ac:dyDescent="0.35"/>
  <cols>
    <col min="1" max="1" width="23.36328125" bestFit="1" customWidth="1"/>
    <col min="2" max="2" width="4.453125" bestFit="1" customWidth="1"/>
    <col min="3" max="3" width="12.08984375" bestFit="1" customWidth="1"/>
    <col min="4" max="4" width="11.81640625" bestFit="1" customWidth="1"/>
  </cols>
  <sheetData>
    <row r="1" spans="1:4" x14ac:dyDescent="0.35">
      <c r="A1" t="s">
        <v>10</v>
      </c>
      <c r="B1" t="s">
        <v>11</v>
      </c>
      <c r="C1" t="s">
        <v>12</v>
      </c>
      <c r="D1" t="s">
        <v>22</v>
      </c>
    </row>
    <row r="2" spans="1:4" x14ac:dyDescent="0.35">
      <c r="A2" t="s">
        <v>13</v>
      </c>
      <c r="B2">
        <v>98</v>
      </c>
      <c r="C2" s="4">
        <f>B2/B9</f>
        <v>0.3141025641025641</v>
      </c>
      <c r="D2" s="4">
        <f>B2/$B$9</f>
        <v>0.3141025641025641</v>
      </c>
    </row>
    <row r="3" spans="1:4" x14ac:dyDescent="0.35">
      <c r="A3" t="s">
        <v>14</v>
      </c>
      <c r="B3">
        <v>74</v>
      </c>
      <c r="C3" s="4">
        <f>C2+D3</f>
        <v>0.55128205128205132</v>
      </c>
      <c r="D3" s="4">
        <f t="shared" ref="D3:D8" si="0">B3/$B$9</f>
        <v>0.23717948717948717</v>
      </c>
    </row>
    <row r="4" spans="1:4" x14ac:dyDescent="0.35">
      <c r="A4" t="s">
        <v>15</v>
      </c>
      <c r="B4">
        <v>52</v>
      </c>
      <c r="C4" s="4">
        <f>C3+D4</f>
        <v>0.71794871794871795</v>
      </c>
      <c r="D4" s="4">
        <f t="shared" si="0"/>
        <v>0.16666666666666666</v>
      </c>
    </row>
    <row r="5" spans="1:4" x14ac:dyDescent="0.35">
      <c r="A5" t="s">
        <v>16</v>
      </c>
      <c r="B5">
        <v>38</v>
      </c>
      <c r="C5" s="4">
        <f t="shared" ref="C5:C8" si="1">C4+D5</f>
        <v>0.83974358974358976</v>
      </c>
      <c r="D5" s="4">
        <f t="shared" si="0"/>
        <v>0.12179487179487179</v>
      </c>
    </row>
    <row r="6" spans="1:4" x14ac:dyDescent="0.35">
      <c r="A6" t="s">
        <v>17</v>
      </c>
      <c r="B6">
        <v>28</v>
      </c>
      <c r="C6" s="4">
        <f t="shared" si="1"/>
        <v>0.92948717948717952</v>
      </c>
      <c r="D6" s="4">
        <f t="shared" si="0"/>
        <v>8.9743589743589744E-2</v>
      </c>
    </row>
    <row r="7" spans="1:4" x14ac:dyDescent="0.35">
      <c r="A7" t="s">
        <v>18</v>
      </c>
      <c r="B7">
        <v>14</v>
      </c>
      <c r="C7" s="4">
        <f t="shared" si="1"/>
        <v>0.97435897435897434</v>
      </c>
      <c r="D7" s="4">
        <f t="shared" si="0"/>
        <v>4.4871794871794872E-2</v>
      </c>
    </row>
    <row r="8" spans="1:4" x14ac:dyDescent="0.35">
      <c r="A8" t="s">
        <v>19</v>
      </c>
      <c r="B8">
        <v>8</v>
      </c>
      <c r="C8" s="4">
        <f t="shared" si="1"/>
        <v>1</v>
      </c>
      <c r="D8" s="4">
        <f t="shared" si="0"/>
        <v>2.564102564102564E-2</v>
      </c>
    </row>
    <row r="9" spans="1:4" x14ac:dyDescent="0.35">
      <c r="B9">
        <f>SUM(B2:B8)</f>
        <v>312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="160" zoomScaleNormal="160" workbookViewId="0">
      <selection activeCell="C2" sqref="C2"/>
    </sheetView>
  </sheetViews>
  <sheetFormatPr defaultRowHeight="14.5" x14ac:dyDescent="0.35"/>
  <cols>
    <col min="1" max="1" width="4.36328125" bestFit="1" customWidth="1"/>
    <col min="2" max="2" width="13.453125" bestFit="1" customWidth="1"/>
    <col min="3" max="3" width="13.6328125" bestFit="1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>
        <v>312</v>
      </c>
      <c r="C2" s="4">
        <v>2.1000000000000001E-2</v>
      </c>
    </row>
    <row r="3" spans="1:3" x14ac:dyDescent="0.35">
      <c r="A3" t="s">
        <v>4</v>
      </c>
      <c r="B3">
        <v>287</v>
      </c>
      <c r="C3" s="4">
        <v>1.7999999999999999E-2</v>
      </c>
    </row>
    <row r="4" spans="1:3" x14ac:dyDescent="0.35">
      <c r="A4" t="s">
        <v>5</v>
      </c>
      <c r="B4">
        <v>395</v>
      </c>
      <c r="C4" s="4">
        <v>3.5000000000000003E-2</v>
      </c>
    </row>
    <row r="5" spans="1:3" x14ac:dyDescent="0.35">
      <c r="A5" t="s">
        <v>6</v>
      </c>
      <c r="B5">
        <v>421</v>
      </c>
      <c r="C5" s="4">
        <v>4.2000000000000003E-2</v>
      </c>
    </row>
    <row r="6" spans="1:3" x14ac:dyDescent="0.35">
      <c r="A6" t="s">
        <v>7</v>
      </c>
      <c r="B6">
        <v>378</v>
      </c>
      <c r="C6" s="4">
        <v>0.03</v>
      </c>
    </row>
    <row r="7" spans="1:3" x14ac:dyDescent="0.35">
      <c r="A7" t="s">
        <v>8</v>
      </c>
      <c r="B7">
        <v>510</v>
      </c>
      <c r="C7" s="4">
        <v>5.0999999999999997E-2</v>
      </c>
    </row>
    <row r="8" spans="1:3" x14ac:dyDescent="0.35">
      <c r="A8" t="s">
        <v>9</v>
      </c>
      <c r="B8">
        <v>489</v>
      </c>
      <c r="C8" s="4">
        <v>4.8000000000000001E-2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Atividade_Pareto</vt:lpstr>
      <vt:lpstr>Atividade_Combinação</vt:lpstr>
      <vt:lpstr>Gráfico de Combinação</vt:lpstr>
      <vt:lpstr>Gráfico de Pareto</vt:lpstr>
      <vt:lpstr>Pareto</vt:lpstr>
      <vt:lpstr>Combinação</vt:lpstr>
    </vt:vector>
  </TitlesOfParts>
  <Company>CCM EM TECNOLOGIA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Mateus Coelho De Souza Ferreira</dc:creator>
  <cp:lastModifiedBy>Guilherme Mateus Coelho De Souza Ferreira</cp:lastModifiedBy>
  <dcterms:created xsi:type="dcterms:W3CDTF">2026-06-13T12:55:22Z</dcterms:created>
  <dcterms:modified xsi:type="dcterms:W3CDTF">2026-08-01T13:57:13Z</dcterms:modified>
</cp:coreProperties>
</file>